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C:\Users\Ucetni\Desktop\"/>
    </mc:Choice>
  </mc:AlternateContent>
  <xr:revisionPtr revIDLastSave="0" documentId="13_ncr:1_{006BAD4A-1F75-44B1-850D-E6384BD9681C}" xr6:coauthVersionLast="47" xr6:coauthVersionMax="47" xr10:uidLastSave="{00000000-0000-0000-0000-000000000000}"/>
  <bookViews>
    <workbookView xWindow="-120" yWindow="-120" windowWidth="25440" windowHeight="15390" tabRatio="378" activeTab="1" xr2:uid="{00000000-000D-0000-FFFF-FFFF00000000}"/>
  </bookViews>
  <sheets>
    <sheet name="2022-2024" sheetId="2" r:id="rId1"/>
    <sheet name="rozpis rozpočtu_2022" sheetId="4" r:id="rId2"/>
    <sheet name="položky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4" l="1"/>
  <c r="C44" i="4" s="1"/>
  <c r="B25" i="2"/>
  <c r="D13" i="2"/>
  <c r="C13" i="2"/>
  <c r="D32" i="4"/>
  <c r="D37" i="4"/>
  <c r="C32" i="4"/>
  <c r="C33" i="4" s="1"/>
  <c r="C42" i="4" s="1"/>
  <c r="F13" i="2"/>
  <c r="B13" i="2"/>
  <c r="E13" i="2"/>
  <c r="B18" i="2"/>
  <c r="C18" i="2"/>
  <c r="D18" i="2"/>
  <c r="E18" i="2"/>
  <c r="F18" i="2"/>
  <c r="C45" i="4" l="1"/>
</calcChain>
</file>

<file path=xl/sharedStrings.xml><?xml version="1.0" encoding="utf-8"?>
<sst xmlns="http://schemas.openxmlformats.org/spreadsheetml/2006/main" count="99" uniqueCount="95">
  <si>
    <t>CELKEM</t>
  </si>
  <si>
    <t>V Kč</t>
  </si>
  <si>
    <t>Zdroje krytí</t>
  </si>
  <si>
    <t>Návrh rozpočtu</t>
  </si>
  <si>
    <t>Návrh střednědobého výhledu rozpočtu</t>
  </si>
  <si>
    <t>VÝNOSY</t>
  </si>
  <si>
    <t>Příspěvek na provoz – zřizovatel</t>
  </si>
  <si>
    <t>Dotace ze SR – MŠMT</t>
  </si>
  <si>
    <t>NÁKLADY</t>
  </si>
  <si>
    <t>Provozní náklady celkové</t>
  </si>
  <si>
    <t>Přímé náklady na vzdělávání ze SR</t>
  </si>
  <si>
    <t>Náklady vlastní činnosti</t>
  </si>
  <si>
    <t>Vlastní činnost (školné,fondy,vedl.činnost)</t>
  </si>
  <si>
    <t>Předpokládané náklady v Kč</t>
  </si>
  <si>
    <t>Knihy, učební pomůcky, tisk</t>
  </si>
  <si>
    <t>Drobný dlouhodobý hmotný majetek</t>
  </si>
  <si>
    <t>Nákup materiálu</t>
  </si>
  <si>
    <t>Voda</t>
  </si>
  <si>
    <t>Plyn</t>
  </si>
  <si>
    <t>Elektrická energie</t>
  </si>
  <si>
    <t>Poštovné</t>
  </si>
  <si>
    <t>Telekomunikační služby</t>
  </si>
  <si>
    <t>Bankovní poplatky</t>
  </si>
  <si>
    <t>Vzdělávání zaměstnanců</t>
  </si>
  <si>
    <t>Služby zpracování dat</t>
  </si>
  <si>
    <t>Cestovné</t>
  </si>
  <si>
    <t>Opravy a udržování</t>
  </si>
  <si>
    <t>CELKEM ZA CELOU ORGANIZACI</t>
  </si>
  <si>
    <t>Předpokládané výnosy</t>
  </si>
  <si>
    <t>Kč</t>
  </si>
  <si>
    <t xml:space="preserve">Školné </t>
  </si>
  <si>
    <t>Předpokládané náklady</t>
  </si>
  <si>
    <t xml:space="preserve">Předpokládané výnosy </t>
  </si>
  <si>
    <t>Požadovaná dotace na provoz</t>
  </si>
  <si>
    <t>vedlejší činnost</t>
  </si>
  <si>
    <t>Vedlejší činnost</t>
  </si>
  <si>
    <t>Organizace: Základní škola, Vémyslice, příspěvková organizace</t>
  </si>
  <si>
    <t>IČ: 71 01 12 69</t>
  </si>
  <si>
    <t>Základní škola, Vémyslice, příspěvková organizce</t>
  </si>
  <si>
    <t>IČ: 71011269</t>
  </si>
  <si>
    <t>ZŠ</t>
  </si>
  <si>
    <t>Pojištění majetku</t>
  </si>
  <si>
    <t>Položky</t>
  </si>
  <si>
    <t>501 0341</t>
  </si>
  <si>
    <t>558 0300</t>
  </si>
  <si>
    <t>501 0300</t>
  </si>
  <si>
    <t>503 0300</t>
  </si>
  <si>
    <t>502 0400</t>
  </si>
  <si>
    <t>502 0300</t>
  </si>
  <si>
    <t>518 0430</t>
  </si>
  <si>
    <t>518 0400</t>
  </si>
  <si>
    <t>518 0300</t>
  </si>
  <si>
    <t>527 0520</t>
  </si>
  <si>
    <t>518 0900</t>
  </si>
  <si>
    <t>518 0450</t>
  </si>
  <si>
    <t>Správa sítě</t>
  </si>
  <si>
    <t>511 0300</t>
  </si>
  <si>
    <t>518 0530</t>
  </si>
  <si>
    <t>Revize BOZP,kotlů,komínů</t>
  </si>
  <si>
    <t>512 0300</t>
  </si>
  <si>
    <t>518 0910</t>
  </si>
  <si>
    <t>Služby GDPR - pověřenec</t>
  </si>
  <si>
    <t>549 0304</t>
  </si>
  <si>
    <t>Fond odměn</t>
  </si>
  <si>
    <t>521 0302</t>
  </si>
  <si>
    <t>Dohody</t>
  </si>
  <si>
    <t>551 0301</t>
  </si>
  <si>
    <t>Odpisy</t>
  </si>
  <si>
    <t xml:space="preserve">Ve Vémyslicích dne: </t>
  </si>
  <si>
    <t>Schválil: Mgr. Bořivoj Ziegler, ředitel</t>
  </si>
  <si>
    <t>Schválil: Mgr. Ziegler Bořivoj,ředitel</t>
  </si>
  <si>
    <t>Ve Vémyslicích dne:</t>
  </si>
  <si>
    <t>Schválený rozpočet 2021</t>
  </si>
  <si>
    <t>Očekávaná skutečnost 2021</t>
  </si>
  <si>
    <t>Návrh rozpočtu 2022</t>
  </si>
  <si>
    <t>Návrh rozpočtu na rok 2022 a střednědobého výhledu rozpočtu na období 2023 – 2024</t>
  </si>
  <si>
    <t>Rezervní fond,ostatní výnosy</t>
  </si>
  <si>
    <t>Ostatní služby a poplatky</t>
  </si>
  <si>
    <t>Nejvýznamnější položky v rozpočtu - rozklíčení</t>
  </si>
  <si>
    <t xml:space="preserve">Antivir na všechny PC, tablety a NB ve škole </t>
  </si>
  <si>
    <t>odhadovaná částka</t>
  </si>
  <si>
    <t>nárůst o 100%</t>
  </si>
  <si>
    <t>Energie - voda, plyn, elektrická energie</t>
  </si>
  <si>
    <t xml:space="preserve">Skartace, archivace </t>
  </si>
  <si>
    <t>Rekonstrukce místnosti na izolaci (požadavek KH)</t>
  </si>
  <si>
    <t>Sítě do oken ve třídách a kabinetech</t>
  </si>
  <si>
    <t>Revize elektroinstalace</t>
  </si>
  <si>
    <t>Toalety - výměny pisoárů</t>
  </si>
  <si>
    <t>Rekonstrukce ozvučení tříd - reproduktory</t>
  </si>
  <si>
    <t>Malování tříd, chodeb a kabinetů - postupně, každý rok</t>
  </si>
  <si>
    <t>Výměna osvětlení v jedné třídě</t>
  </si>
  <si>
    <t>Oprava střechy pergoly</t>
  </si>
  <si>
    <t>Žádáme zřizovatele o neinvestiční příspěvek na provoz na rok 2022 ve výši 1.410.000 Kč</t>
  </si>
  <si>
    <t>investice obec</t>
  </si>
  <si>
    <t xml:space="preserve"> ROZPOČET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</si>
</sst>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1"/>
      <name val="Times New Roman"/>
      <family val="1"/>
      <charset val="238"/>
    </font>
    <font>
      <i/>
      <sz val="11"/>
      <color indexed="8"/>
      <name val="Calibri"/>
      <family val="2"/>
      <charset val="238"/>
    </font>
    <font>
      <b/>
      <sz val="14"/>
      <name val="Times New Roman"/>
      <family val="1"/>
      <charset val="1"/>
    </font>
    <font>
      <sz val="10"/>
      <name val="Times New Roman"/>
      <family val="1"/>
      <charset val="1"/>
    </font>
    <font>
      <sz val="12"/>
      <color indexed="8"/>
      <name val="Calibri"/>
      <family val="2"/>
      <charset val="1"/>
    </font>
    <font>
      <b/>
      <i/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22"/>
      </patternFill>
    </fill>
    <fill>
      <patternFill patternType="solid">
        <fgColor indexed="22"/>
        <b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</fills>
  <borders count="34">
    <border>
      <left/>
      <right/>
      <top/>
      <bottom/>
      <diagonal/>
    </border>
    <border>
      <left style="double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double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1" fillId="0" borderId="0" xfId="1"/>
    <xf numFmtId="0" fontId="5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  <xf numFmtId="0" fontId="1" fillId="0" borderId="0" xfId="1" applyFont="1"/>
    <xf numFmtId="0" fontId="1" fillId="0" borderId="0" xfId="1" applyFont="1" applyAlignment="1">
      <alignment horizontal="right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left" vertical="center" wrapText="1"/>
    </xf>
    <xf numFmtId="4" fontId="1" fillId="0" borderId="3" xfId="1" applyNumberFormat="1" applyFill="1" applyBorder="1" applyAlignment="1">
      <alignment vertical="center"/>
    </xf>
    <xf numFmtId="4" fontId="1" fillId="2" borderId="4" xfId="1" applyNumberFormat="1" applyFill="1" applyBorder="1" applyAlignment="1">
      <alignment vertical="center"/>
    </xf>
    <xf numFmtId="4" fontId="1" fillId="0" borderId="5" xfId="1" applyNumberFormat="1" applyBorder="1" applyAlignment="1">
      <alignment vertical="center"/>
    </xf>
    <xf numFmtId="4" fontId="1" fillId="0" borderId="4" xfId="1" applyNumberFormat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4" fontId="1" fillId="0" borderId="7" xfId="1" applyNumberFormat="1" applyFill="1" applyBorder="1" applyAlignment="1">
      <alignment vertical="center"/>
    </xf>
    <xf numFmtId="4" fontId="1" fillId="2" borderId="8" xfId="1" applyNumberFormat="1" applyFill="1" applyBorder="1" applyAlignment="1">
      <alignment vertical="center"/>
    </xf>
    <xf numFmtId="4" fontId="1" fillId="0" borderId="9" xfId="1" applyNumberFormat="1" applyBorder="1" applyAlignment="1">
      <alignment vertical="center"/>
    </xf>
    <xf numFmtId="4" fontId="1" fillId="0" borderId="8" xfId="1" applyNumberFormat="1" applyBorder="1" applyAlignment="1">
      <alignment vertical="center"/>
    </xf>
    <xf numFmtId="0" fontId="3" fillId="2" borderId="10" xfId="1" applyFont="1" applyFill="1" applyBorder="1" applyAlignment="1">
      <alignment horizontal="left" vertical="center"/>
    </xf>
    <xf numFmtId="4" fontId="3" fillId="2" borderId="10" xfId="1" applyNumberFormat="1" applyFont="1" applyFill="1" applyBorder="1" applyAlignment="1">
      <alignment vertical="center"/>
    </xf>
    <xf numFmtId="4" fontId="3" fillId="2" borderId="11" xfId="1" applyNumberFormat="1" applyFont="1" applyFill="1" applyBorder="1" applyAlignment="1">
      <alignment vertical="center"/>
    </xf>
    <xf numFmtId="0" fontId="3" fillId="3" borderId="6" xfId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/>
    </xf>
    <xf numFmtId="4" fontId="1" fillId="0" borderId="12" xfId="1" applyNumberFormat="1" applyFill="1" applyBorder="1" applyAlignment="1">
      <alignment vertical="center"/>
    </xf>
    <xf numFmtId="4" fontId="1" fillId="2" borderId="13" xfId="1" applyNumberFormat="1" applyFill="1" applyBorder="1" applyAlignment="1">
      <alignment vertical="center"/>
    </xf>
    <xf numFmtId="4" fontId="1" fillId="0" borderId="14" xfId="1" applyNumberFormat="1" applyBorder="1" applyAlignment="1">
      <alignment vertical="center"/>
    </xf>
    <xf numFmtId="4" fontId="1" fillId="0" borderId="13" xfId="1" applyNumberFormat="1" applyBorder="1" applyAlignment="1">
      <alignment vertical="center"/>
    </xf>
    <xf numFmtId="0" fontId="4" fillId="0" borderId="0" xfId="0" applyFont="1" applyFill="1" applyAlignment="1"/>
    <xf numFmtId="0" fontId="8" fillId="0" borderId="0" xfId="1" applyFont="1" applyAlignment="1">
      <alignment horizontal="left" vertical="top" wrapText="1"/>
    </xf>
    <xf numFmtId="3" fontId="9" fillId="0" borderId="0" xfId="0" applyNumberFormat="1" applyFont="1" applyFill="1" applyBorder="1"/>
    <xf numFmtId="0" fontId="10" fillId="0" borderId="0" xfId="0" applyFont="1"/>
    <xf numFmtId="0" fontId="11" fillId="0" borderId="0" xfId="0" applyFont="1" applyFill="1" applyAlignment="1"/>
    <xf numFmtId="0" fontId="11" fillId="0" borderId="0" xfId="0" applyFont="1" applyFill="1" applyAlignment="1">
      <alignment vertical="center"/>
    </xf>
    <xf numFmtId="0" fontId="7" fillId="0" borderId="6" xfId="0" applyFont="1" applyFill="1" applyBorder="1" applyAlignment="1">
      <alignment horizontal="left" vertical="center" wrapText="1"/>
    </xf>
    <xf numFmtId="0" fontId="13" fillId="0" borderId="0" xfId="0" applyFont="1" applyFill="1"/>
    <xf numFmtId="0" fontId="14" fillId="4" borderId="15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4" borderId="17" xfId="0" applyFont="1" applyFill="1" applyBorder="1" applyAlignment="1">
      <alignment vertical="center"/>
    </xf>
    <xf numFmtId="3" fontId="13" fillId="0" borderId="18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Alignment="1">
      <alignment vertical="center"/>
    </xf>
    <xf numFmtId="0" fontId="13" fillId="4" borderId="19" xfId="0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horizontal="right" vertical="center"/>
    </xf>
    <xf numFmtId="3" fontId="16" fillId="0" borderId="20" xfId="0" applyNumberFormat="1" applyFont="1" applyFill="1" applyBorder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0" fontId="15" fillId="5" borderId="0" xfId="0" applyFont="1" applyFill="1" applyAlignment="1">
      <alignment vertical="center"/>
    </xf>
    <xf numFmtId="3" fontId="13" fillId="5" borderId="0" xfId="0" applyNumberFormat="1" applyFont="1" applyFill="1" applyAlignment="1">
      <alignment vertical="center"/>
    </xf>
    <xf numFmtId="0" fontId="13" fillId="5" borderId="0" xfId="0" applyFont="1" applyFill="1" applyAlignment="1">
      <alignment vertical="center"/>
    </xf>
    <xf numFmtId="3" fontId="13" fillId="0" borderId="21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0" fontId="15" fillId="4" borderId="19" xfId="0" applyFont="1" applyFill="1" applyBorder="1" applyAlignment="1">
      <alignment horizontal="left" vertical="center"/>
    </xf>
    <xf numFmtId="0" fontId="12" fillId="6" borderId="19" xfId="0" applyFont="1" applyFill="1" applyBorder="1"/>
    <xf numFmtId="49" fontId="0" fillId="6" borderId="17" xfId="0" applyNumberForma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/>
    </xf>
    <xf numFmtId="0" fontId="14" fillId="6" borderId="19" xfId="0" applyFont="1" applyFill="1" applyBorder="1" applyAlignment="1">
      <alignment horizontal="center" vertical="center"/>
    </xf>
    <xf numFmtId="0" fontId="18" fillId="4" borderId="0" xfId="0" applyFont="1" applyFill="1" applyAlignment="1">
      <alignment vertical="center"/>
    </xf>
    <xf numFmtId="14" fontId="1" fillId="0" borderId="0" xfId="1" applyNumberFormat="1"/>
    <xf numFmtId="0" fontId="19" fillId="0" borderId="0" xfId="0" applyFont="1"/>
    <xf numFmtId="0" fontId="20" fillId="0" borderId="0" xfId="0" applyFont="1"/>
    <xf numFmtId="0" fontId="5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/>
    </xf>
    <xf numFmtId="0" fontId="3" fillId="2" borderId="23" xfId="1" applyFont="1" applyFill="1" applyBorder="1" applyAlignment="1">
      <alignment horizontal="center"/>
    </xf>
    <xf numFmtId="0" fontId="3" fillId="2" borderId="24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3" fontId="13" fillId="0" borderId="21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14" fillId="4" borderId="27" xfId="0" applyFont="1" applyFill="1" applyBorder="1" applyAlignment="1">
      <alignment horizontal="center"/>
    </xf>
    <xf numFmtId="0" fontId="14" fillId="4" borderId="28" xfId="0" applyFont="1" applyFill="1" applyBorder="1" applyAlignment="1">
      <alignment horizontal="center"/>
    </xf>
    <xf numFmtId="0" fontId="14" fillId="4" borderId="29" xfId="0" applyFont="1" applyFill="1" applyBorder="1" applyAlignment="1">
      <alignment horizontal="center"/>
    </xf>
    <xf numFmtId="0" fontId="14" fillId="4" borderId="30" xfId="0" applyFont="1" applyFill="1" applyBorder="1" applyAlignment="1">
      <alignment horizontal="center"/>
    </xf>
    <xf numFmtId="0" fontId="14" fillId="4" borderId="31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3" fontId="14" fillId="4" borderId="0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3" fontId="13" fillId="0" borderId="20" xfId="0" applyNumberFormat="1" applyFont="1" applyFill="1" applyBorder="1" applyAlignment="1">
      <alignment horizontal="right" vertical="center"/>
    </xf>
    <xf numFmtId="3" fontId="13" fillId="0" borderId="16" xfId="0" applyNumberFormat="1" applyFont="1" applyFill="1" applyBorder="1" applyAlignment="1">
      <alignment horizontal="right" vertical="center"/>
    </xf>
    <xf numFmtId="3" fontId="14" fillId="6" borderId="21" xfId="0" applyNumberFormat="1" applyFont="1" applyFill="1" applyBorder="1" applyAlignment="1">
      <alignment horizontal="right" vertical="center"/>
    </xf>
    <xf numFmtId="3" fontId="14" fillId="6" borderId="0" xfId="0" applyNumberFormat="1" applyFont="1" applyFill="1" applyAlignment="1">
      <alignment horizontal="right" vertical="center"/>
    </xf>
    <xf numFmtId="3" fontId="14" fillId="4" borderId="0" xfId="0" applyNumberFormat="1" applyFont="1" applyFill="1" applyAlignment="1">
      <alignment horizontal="right" vertical="center"/>
    </xf>
  </cellXfs>
  <cellStyles count="2">
    <cellStyle name="Normální" xfId="0" builtinId="0"/>
    <cellStyle name="Normální 59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DEAD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zoomScale="90" zoomScaleNormal="90" workbookViewId="0">
      <selection activeCell="A3" sqref="A3:F3"/>
    </sheetView>
  </sheetViews>
  <sheetFormatPr defaultRowHeight="15" x14ac:dyDescent="0.25"/>
  <cols>
    <col min="1" max="1" width="32.5703125" style="1" customWidth="1"/>
    <col min="2" max="4" width="16.7109375" style="1" customWidth="1"/>
    <col min="5" max="5" width="18.28515625" style="1" customWidth="1"/>
    <col min="6" max="6" width="19.42578125" style="1" customWidth="1"/>
    <col min="7" max="16384" width="9.140625" style="1"/>
  </cols>
  <sheetData>
    <row r="1" spans="1:6" ht="23.85" customHeight="1" x14ac:dyDescent="0.25">
      <c r="A1" s="66" t="s">
        <v>36</v>
      </c>
      <c r="B1" s="66"/>
      <c r="C1" s="66"/>
      <c r="D1" s="66"/>
      <c r="E1" s="66"/>
      <c r="F1" s="66"/>
    </row>
    <row r="2" spans="1:6" ht="18.95" customHeight="1" x14ac:dyDescent="0.25">
      <c r="A2" s="2" t="s">
        <v>37</v>
      </c>
      <c r="B2" s="2"/>
      <c r="C2" s="2"/>
      <c r="D2" s="3"/>
      <c r="E2" s="3"/>
      <c r="F2" s="3"/>
    </row>
    <row r="3" spans="1:6" ht="31.9" customHeight="1" x14ac:dyDescent="0.25">
      <c r="A3" s="67" t="s">
        <v>75</v>
      </c>
      <c r="B3" s="67"/>
      <c r="C3" s="67"/>
      <c r="D3" s="67"/>
      <c r="E3" s="67"/>
      <c r="F3" s="67"/>
    </row>
    <row r="4" spans="1:6" x14ac:dyDescent="0.25">
      <c r="A4" s="4"/>
      <c r="B4"/>
      <c r="C4"/>
      <c r="D4"/>
      <c r="E4"/>
      <c r="F4" s="5" t="s">
        <v>1</v>
      </c>
    </row>
    <row r="5" spans="1:6" ht="15.75" customHeight="1" x14ac:dyDescent="0.25">
      <c r="A5" s="68" t="s">
        <v>2</v>
      </c>
      <c r="B5" s="69" t="s">
        <v>3</v>
      </c>
      <c r="C5" s="69"/>
      <c r="D5" s="69"/>
      <c r="E5" s="70" t="s">
        <v>4</v>
      </c>
      <c r="F5" s="70"/>
    </row>
    <row r="6" spans="1:6" ht="15.75" customHeight="1" x14ac:dyDescent="0.25">
      <c r="A6" s="68"/>
      <c r="B6" s="71">
        <v>2022</v>
      </c>
      <c r="C6" s="71"/>
      <c r="D6" s="71"/>
      <c r="E6" s="6">
        <v>2023</v>
      </c>
      <c r="F6" s="7">
        <v>2024</v>
      </c>
    </row>
    <row r="7" spans="1:6" ht="15.75" customHeight="1" x14ac:dyDescent="0.25">
      <c r="A7" s="68"/>
      <c r="B7" s="68" t="s">
        <v>72</v>
      </c>
      <c r="C7" s="68" t="s">
        <v>73</v>
      </c>
      <c r="D7" s="68" t="s">
        <v>74</v>
      </c>
      <c r="E7" s="72"/>
      <c r="F7" s="68"/>
    </row>
    <row r="8" spans="1:6" x14ac:dyDescent="0.25">
      <c r="A8" s="68"/>
      <c r="B8" s="68"/>
      <c r="C8" s="68"/>
      <c r="D8" s="68"/>
      <c r="E8" s="72"/>
      <c r="F8" s="68"/>
    </row>
    <row r="9" spans="1:6" x14ac:dyDescent="0.25">
      <c r="A9" s="8" t="s">
        <v>5</v>
      </c>
      <c r="B9" s="9"/>
      <c r="C9" s="9"/>
      <c r="D9" s="10"/>
      <c r="E9" s="11"/>
      <c r="F9" s="12"/>
    </row>
    <row r="10" spans="1:6" x14ac:dyDescent="0.25">
      <c r="A10" s="13" t="s">
        <v>6</v>
      </c>
      <c r="B10" s="14">
        <v>1850000</v>
      </c>
      <c r="C10" s="14">
        <v>1265000</v>
      </c>
      <c r="D10" s="15">
        <v>1410000</v>
      </c>
      <c r="E10" s="16">
        <v>1500000</v>
      </c>
      <c r="F10" s="17">
        <v>1600000</v>
      </c>
    </row>
    <row r="11" spans="1:6" x14ac:dyDescent="0.25">
      <c r="A11" s="13" t="s">
        <v>7</v>
      </c>
      <c r="B11" s="14">
        <v>8604349</v>
      </c>
      <c r="C11" s="14">
        <v>9273321</v>
      </c>
      <c r="D11" s="15">
        <v>9551152</v>
      </c>
      <c r="E11" s="16">
        <v>9838066</v>
      </c>
      <c r="F11" s="17">
        <v>10133208</v>
      </c>
    </row>
    <row r="12" spans="1:6" ht="28.5" x14ac:dyDescent="0.25">
      <c r="A12" s="33" t="s">
        <v>12</v>
      </c>
      <c r="B12" s="14">
        <v>100000</v>
      </c>
      <c r="C12" s="14">
        <v>250000</v>
      </c>
      <c r="D12" s="15">
        <v>250000</v>
      </c>
      <c r="E12" s="16">
        <v>250000</v>
      </c>
      <c r="F12" s="17">
        <v>250000</v>
      </c>
    </row>
    <row r="13" spans="1:6" x14ac:dyDescent="0.25">
      <c r="A13" s="18" t="s">
        <v>0</v>
      </c>
      <c r="B13" s="19">
        <f>SUM(B9:B12)</f>
        <v>10554349</v>
      </c>
      <c r="C13" s="19">
        <f>SUM(C9:C12)</f>
        <v>10788321</v>
      </c>
      <c r="D13" s="19">
        <f>SUM(D9:D12)</f>
        <v>11211152</v>
      </c>
      <c r="E13" s="20">
        <f>SUM(E10:E12)</f>
        <v>11588066</v>
      </c>
      <c r="F13" s="20">
        <f>SUM(F10:F12)</f>
        <v>11983208</v>
      </c>
    </row>
    <row r="14" spans="1:6" x14ac:dyDescent="0.25">
      <c r="A14" s="21" t="s">
        <v>8</v>
      </c>
      <c r="B14" s="14"/>
      <c r="C14" s="14"/>
      <c r="D14" s="15"/>
      <c r="E14" s="16"/>
      <c r="F14" s="17"/>
    </row>
    <row r="15" spans="1:6" x14ac:dyDescent="0.25">
      <c r="A15" s="22" t="s">
        <v>9</v>
      </c>
      <c r="B15" s="23">
        <v>1850000</v>
      </c>
      <c r="C15" s="23">
        <v>1265000</v>
      </c>
      <c r="D15" s="24">
        <v>2050000</v>
      </c>
      <c r="E15" s="25">
        <v>1900000</v>
      </c>
      <c r="F15" s="26">
        <v>1950000</v>
      </c>
    </row>
    <row r="16" spans="1:6" x14ac:dyDescent="0.25">
      <c r="A16" s="22" t="s">
        <v>10</v>
      </c>
      <c r="B16" s="23">
        <v>8604349</v>
      </c>
      <c r="C16" s="23">
        <v>9273321</v>
      </c>
      <c r="D16" s="24">
        <v>9551152</v>
      </c>
      <c r="E16" s="25">
        <v>9838066</v>
      </c>
      <c r="F16" s="26">
        <v>10133208</v>
      </c>
    </row>
    <row r="17" spans="1:6" x14ac:dyDescent="0.25">
      <c r="A17" s="22" t="s">
        <v>11</v>
      </c>
      <c r="B17" s="23">
        <v>100000</v>
      </c>
      <c r="C17" s="23">
        <v>250000</v>
      </c>
      <c r="D17" s="24">
        <v>150000</v>
      </c>
      <c r="E17" s="25">
        <v>250000</v>
      </c>
      <c r="F17" s="26">
        <v>250000</v>
      </c>
    </row>
    <row r="18" spans="1:6" x14ac:dyDescent="0.25">
      <c r="A18" s="18" t="s">
        <v>0</v>
      </c>
      <c r="B18" s="19">
        <f>SUM(B15:B17)</f>
        <v>10554349</v>
      </c>
      <c r="C18" s="19">
        <f>SUM(C15:C17)</f>
        <v>10788321</v>
      </c>
      <c r="D18" s="19">
        <f>SUM(D15:D17)</f>
        <v>11751152</v>
      </c>
      <c r="E18" s="20">
        <f>SUM(E15:E17)</f>
        <v>11988066</v>
      </c>
      <c r="F18" s="20">
        <f>SUM(F15:F17)</f>
        <v>12333208</v>
      </c>
    </row>
    <row r="19" spans="1:6" x14ac:dyDescent="0.25">
      <c r="A19" s="27"/>
      <c r="B19" s="28"/>
      <c r="C19" s="28"/>
      <c r="D19" s="28"/>
      <c r="E19" s="28"/>
      <c r="F19" s="28"/>
    </row>
    <row r="20" spans="1:6" x14ac:dyDescent="0.25">
      <c r="A20" s="27"/>
      <c r="B20" s="28"/>
      <c r="C20" s="28"/>
      <c r="D20" s="28"/>
      <c r="E20" s="28"/>
      <c r="F20" s="28"/>
    </row>
    <row r="21" spans="1:6" ht="18.75" x14ac:dyDescent="0.3">
      <c r="A21" s="29" t="s">
        <v>92</v>
      </c>
    </row>
    <row r="22" spans="1:6" x14ac:dyDescent="0.25">
      <c r="A22" s="30"/>
    </row>
    <row r="23" spans="1:6" ht="26.25" customHeight="1" x14ac:dyDescent="0.25">
      <c r="A23" s="30"/>
    </row>
    <row r="24" spans="1:6" ht="15.75" x14ac:dyDescent="0.25">
      <c r="A24" s="31" t="s">
        <v>70</v>
      </c>
    </row>
    <row r="25" spans="1:6" ht="15.75" x14ac:dyDescent="0.25">
      <c r="A25" s="32" t="s">
        <v>68</v>
      </c>
      <c r="B25" s="63">
        <f ca="1">TODAY()</f>
        <v>44559</v>
      </c>
    </row>
  </sheetData>
  <sheetProtection selectLockedCells="1" selectUnlockedCells="1"/>
  <mergeCells count="11">
    <mergeCell ref="A1:F1"/>
    <mergeCell ref="A3:F3"/>
    <mergeCell ref="A5:A8"/>
    <mergeCell ref="B5:D5"/>
    <mergeCell ref="E5:F5"/>
    <mergeCell ref="B6:D6"/>
    <mergeCell ref="B7:B8"/>
    <mergeCell ref="C7:C8"/>
    <mergeCell ref="D7:D8"/>
    <mergeCell ref="E7:E8"/>
    <mergeCell ref="F7:F8"/>
  </mergeCells>
  <printOptions horizontalCentered="1" verticalCentered="1"/>
  <pageMargins left="0.31319444444444444" right="0.33124999999999999" top="0.29444444444444445" bottom="0.20972222222222223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2"/>
  <sheetViews>
    <sheetView tabSelected="1" topLeftCell="A22" workbookViewId="0">
      <selection activeCell="C50" sqref="C50"/>
    </sheetView>
  </sheetViews>
  <sheetFormatPr defaultRowHeight="12.75" x14ac:dyDescent="0.2"/>
  <cols>
    <col min="1" max="1" width="9.140625" customWidth="1"/>
    <col min="2" max="2" width="28" customWidth="1"/>
    <col min="3" max="3" width="16.140625" customWidth="1"/>
    <col min="4" max="4" width="16.5703125" customWidth="1"/>
  </cols>
  <sheetData>
    <row r="1" spans="1:4" ht="15.75" x14ac:dyDescent="0.25">
      <c r="A1" s="75" t="s">
        <v>38</v>
      </c>
      <c r="B1" s="76"/>
      <c r="C1" s="76"/>
      <c r="D1" s="77"/>
    </row>
    <row r="2" spans="1:4" ht="28.5" customHeight="1" thickBot="1" x14ac:dyDescent="0.3">
      <c r="A2" s="78" t="s">
        <v>39</v>
      </c>
      <c r="B2" s="79"/>
      <c r="C2" s="79"/>
      <c r="D2" s="80"/>
    </row>
    <row r="3" spans="1:4" ht="16.5" thickBot="1" x14ac:dyDescent="0.3">
      <c r="B3" s="34"/>
      <c r="C3" s="34"/>
      <c r="D3" s="34"/>
    </row>
    <row r="4" spans="1:4" ht="16.5" thickBot="1" x14ac:dyDescent="0.25">
      <c r="B4" s="81" t="s">
        <v>94</v>
      </c>
      <c r="C4" s="82"/>
      <c r="D4" s="83"/>
    </row>
    <row r="5" spans="1:4" ht="15.75" x14ac:dyDescent="0.25">
      <c r="B5" s="34"/>
      <c r="C5" s="34"/>
      <c r="D5" s="34"/>
    </row>
    <row r="6" spans="1:4" ht="15.75" x14ac:dyDescent="0.2">
      <c r="A6" s="58" t="s">
        <v>42</v>
      </c>
      <c r="B6" s="57" t="s">
        <v>13</v>
      </c>
      <c r="C6" s="35" t="s">
        <v>40</v>
      </c>
      <c r="D6" s="36" t="s">
        <v>34</v>
      </c>
    </row>
    <row r="7" spans="1:4" ht="15.75" x14ac:dyDescent="0.2">
      <c r="A7" s="59" t="s">
        <v>43</v>
      </c>
      <c r="B7" s="38" t="s">
        <v>14</v>
      </c>
      <c r="C7" s="39">
        <v>20000</v>
      </c>
      <c r="D7" s="40"/>
    </row>
    <row r="8" spans="1:4" ht="15.75" x14ac:dyDescent="0.2">
      <c r="A8" s="59" t="s">
        <v>44</v>
      </c>
      <c r="B8" s="38" t="s">
        <v>15</v>
      </c>
      <c r="C8" s="39">
        <v>100000</v>
      </c>
      <c r="D8" s="40"/>
    </row>
    <row r="9" spans="1:4" ht="15.75" x14ac:dyDescent="0.2">
      <c r="A9" s="59" t="s">
        <v>45</v>
      </c>
      <c r="B9" s="38" t="s">
        <v>16</v>
      </c>
      <c r="C9" s="39">
        <v>90000</v>
      </c>
      <c r="D9" s="40"/>
    </row>
    <row r="10" spans="1:4" ht="15.75" x14ac:dyDescent="0.2">
      <c r="A10" s="59" t="s">
        <v>46</v>
      </c>
      <c r="B10" s="38" t="s">
        <v>17</v>
      </c>
      <c r="C10" s="39">
        <v>50000</v>
      </c>
      <c r="D10" s="40"/>
    </row>
    <row r="11" spans="1:4" ht="15.75" x14ac:dyDescent="0.2">
      <c r="A11" s="59" t="s">
        <v>47</v>
      </c>
      <c r="B11" s="38" t="s">
        <v>18</v>
      </c>
      <c r="C11" s="39">
        <v>200000</v>
      </c>
      <c r="D11" s="40"/>
    </row>
    <row r="12" spans="1:4" ht="15.75" x14ac:dyDescent="0.2">
      <c r="A12" s="59" t="s">
        <v>48</v>
      </c>
      <c r="B12" s="38" t="s">
        <v>19</v>
      </c>
      <c r="C12" s="39">
        <v>180000</v>
      </c>
      <c r="D12" s="40"/>
    </row>
    <row r="13" spans="1:4" ht="15.75" x14ac:dyDescent="0.2">
      <c r="A13" s="59" t="s">
        <v>49</v>
      </c>
      <c r="B13" s="38" t="s">
        <v>20</v>
      </c>
      <c r="C13" s="39">
        <v>6000</v>
      </c>
      <c r="D13" s="40"/>
    </row>
    <row r="14" spans="1:4" ht="15.75" x14ac:dyDescent="0.2">
      <c r="A14" s="59" t="s">
        <v>50</v>
      </c>
      <c r="B14" s="38" t="s">
        <v>21</v>
      </c>
      <c r="C14" s="39">
        <v>10000</v>
      </c>
      <c r="D14" s="40"/>
    </row>
    <row r="15" spans="1:4" ht="15.75" x14ac:dyDescent="0.2">
      <c r="A15" s="59" t="s">
        <v>51</v>
      </c>
      <c r="B15" s="38" t="s">
        <v>22</v>
      </c>
      <c r="C15" s="39">
        <v>5000</v>
      </c>
      <c r="D15" s="40"/>
    </row>
    <row r="16" spans="1:4" ht="15.75" x14ac:dyDescent="0.2">
      <c r="A16" s="59" t="s">
        <v>54</v>
      </c>
      <c r="B16" s="38" t="s">
        <v>55</v>
      </c>
      <c r="C16" s="39">
        <v>15000</v>
      </c>
      <c r="D16" s="40"/>
    </row>
    <row r="17" spans="1:4" ht="15.75" x14ac:dyDescent="0.2">
      <c r="A17" s="59" t="s">
        <v>52</v>
      </c>
      <c r="B17" s="38" t="s">
        <v>23</v>
      </c>
      <c r="C17" s="39">
        <v>20000</v>
      </c>
      <c r="D17" s="40"/>
    </row>
    <row r="18" spans="1:4" ht="15.75" x14ac:dyDescent="0.2">
      <c r="A18" s="59" t="s">
        <v>53</v>
      </c>
      <c r="B18" s="38" t="s">
        <v>24</v>
      </c>
      <c r="C18" s="39">
        <v>83000</v>
      </c>
      <c r="D18" s="40"/>
    </row>
    <row r="19" spans="1:4" ht="15.75" x14ac:dyDescent="0.2">
      <c r="A19" s="59" t="s">
        <v>57</v>
      </c>
      <c r="B19" s="38" t="s">
        <v>58</v>
      </c>
      <c r="C19" s="39">
        <v>50000</v>
      </c>
      <c r="D19" s="40"/>
    </row>
    <row r="20" spans="1:4" ht="15.75" x14ac:dyDescent="0.2">
      <c r="A20" s="59" t="s">
        <v>60</v>
      </c>
      <c r="B20" s="38" t="s">
        <v>61</v>
      </c>
      <c r="C20" s="39">
        <v>20000</v>
      </c>
      <c r="D20" s="40"/>
    </row>
    <row r="21" spans="1:4" ht="15.75" x14ac:dyDescent="0.2">
      <c r="A21" s="59" t="s">
        <v>59</v>
      </c>
      <c r="B21" s="38" t="s">
        <v>25</v>
      </c>
      <c r="C21" s="39">
        <v>0</v>
      </c>
      <c r="D21" s="40"/>
    </row>
    <row r="22" spans="1:4" ht="15.75" x14ac:dyDescent="0.2">
      <c r="A22" s="59" t="s">
        <v>56</v>
      </c>
      <c r="B22" s="38" t="s">
        <v>26</v>
      </c>
      <c r="C22" s="39">
        <v>50000</v>
      </c>
      <c r="D22" s="40"/>
    </row>
    <row r="23" spans="1:4" ht="15.75" x14ac:dyDescent="0.2">
      <c r="A23" s="59" t="s">
        <v>60</v>
      </c>
      <c r="B23" s="38" t="s">
        <v>77</v>
      </c>
      <c r="C23" s="39">
        <v>50000</v>
      </c>
      <c r="D23" s="40"/>
    </row>
    <row r="24" spans="1:4" ht="15.75" x14ac:dyDescent="0.2">
      <c r="A24" s="59" t="s">
        <v>62</v>
      </c>
      <c r="B24" s="38" t="s">
        <v>41</v>
      </c>
      <c r="C24" s="39">
        <v>40000</v>
      </c>
      <c r="D24" s="40"/>
    </row>
    <row r="25" spans="1:4" ht="15.75" x14ac:dyDescent="0.2">
      <c r="A25" s="59" t="s">
        <v>64</v>
      </c>
      <c r="B25" s="38" t="s">
        <v>65</v>
      </c>
      <c r="C25" s="39">
        <v>5000</v>
      </c>
      <c r="D25" s="40">
        <v>10000</v>
      </c>
    </row>
    <row r="26" spans="1:4" ht="15.75" x14ac:dyDescent="0.2">
      <c r="A26" s="59"/>
      <c r="B26" s="38"/>
      <c r="C26" s="39">
        <v>0</v>
      </c>
      <c r="D26" s="40"/>
    </row>
    <row r="27" spans="1:4" ht="15.75" x14ac:dyDescent="0.2">
      <c r="A27" s="59"/>
      <c r="B27" s="38"/>
      <c r="C27" s="39">
        <v>0</v>
      </c>
      <c r="D27" s="40"/>
    </row>
    <row r="28" spans="1:4" ht="15.75" x14ac:dyDescent="0.2">
      <c r="A28" s="59"/>
      <c r="B28" s="38"/>
      <c r="C28" s="39">
        <v>0</v>
      </c>
      <c r="D28" s="40"/>
    </row>
    <row r="29" spans="1:4" ht="15.75" x14ac:dyDescent="0.2">
      <c r="A29" s="59"/>
      <c r="B29" s="38"/>
      <c r="C29" s="39">
        <v>0</v>
      </c>
      <c r="D29" s="40"/>
    </row>
    <row r="30" spans="1:4" ht="15.75" x14ac:dyDescent="0.2">
      <c r="A30" s="59"/>
      <c r="B30" s="38"/>
      <c r="C30" s="39">
        <v>0</v>
      </c>
      <c r="D30" s="40"/>
    </row>
    <row r="31" spans="1:4" ht="15.75" x14ac:dyDescent="0.2">
      <c r="A31" s="59" t="s">
        <v>66</v>
      </c>
      <c r="B31" s="41" t="s">
        <v>67</v>
      </c>
      <c r="C31" s="42">
        <v>216000</v>
      </c>
      <c r="D31" s="43"/>
    </row>
    <row r="32" spans="1:4" ht="15.75" x14ac:dyDescent="0.2">
      <c r="B32" s="44" t="s">
        <v>0</v>
      </c>
      <c r="C32" s="45">
        <f>SUM(C7:C31)</f>
        <v>1210000</v>
      </c>
      <c r="D32" s="46">
        <f>SUM(D7:D31)</f>
        <v>10000</v>
      </c>
    </row>
    <row r="33" spans="2:4" ht="15.75" x14ac:dyDescent="0.2">
      <c r="B33" s="60" t="s">
        <v>27</v>
      </c>
      <c r="C33" s="84">
        <f>SUM(C32:D32)</f>
        <v>1220000</v>
      </c>
      <c r="D33" s="84"/>
    </row>
    <row r="34" spans="2:4" ht="15.75" x14ac:dyDescent="0.2">
      <c r="B34" s="47"/>
      <c r="C34" s="56"/>
      <c r="D34" s="48"/>
    </row>
    <row r="35" spans="2:4" ht="15.75" x14ac:dyDescent="0.2">
      <c r="B35" s="61" t="s">
        <v>28</v>
      </c>
      <c r="C35" s="85" t="s">
        <v>29</v>
      </c>
      <c r="D35" s="86"/>
    </row>
    <row r="36" spans="2:4" ht="15.75" x14ac:dyDescent="0.2">
      <c r="B36" s="49" t="s">
        <v>30</v>
      </c>
      <c r="C36" s="73">
        <v>30000</v>
      </c>
      <c r="D36" s="74"/>
    </row>
    <row r="37" spans="2:4" ht="15.75" x14ac:dyDescent="0.2">
      <c r="B37" s="49" t="s">
        <v>35</v>
      </c>
      <c r="C37" s="55"/>
      <c r="D37" s="56">
        <f>SUM(D32)</f>
        <v>10000</v>
      </c>
    </row>
    <row r="38" spans="2:4" ht="15.75" x14ac:dyDescent="0.2">
      <c r="B38" s="49" t="s">
        <v>63</v>
      </c>
      <c r="C38" s="55"/>
      <c r="D38" s="56">
        <v>0</v>
      </c>
    </row>
    <row r="39" spans="2:4" ht="15.75" x14ac:dyDescent="0.2">
      <c r="B39" s="50" t="s">
        <v>76</v>
      </c>
      <c r="C39" s="87">
        <v>110000</v>
      </c>
      <c r="D39" s="88"/>
    </row>
    <row r="40" spans="2:4" ht="15.75" x14ac:dyDescent="0.2">
      <c r="B40" s="44" t="s">
        <v>0</v>
      </c>
      <c r="C40" s="89">
        <f>SUM(C36:D39)</f>
        <v>150000</v>
      </c>
      <c r="D40" s="90"/>
    </row>
    <row r="41" spans="2:4" ht="15.75" x14ac:dyDescent="0.2">
      <c r="B41" s="48"/>
      <c r="C41" s="51"/>
      <c r="D41" s="48"/>
    </row>
    <row r="42" spans="2:4" ht="15.75" x14ac:dyDescent="0.2">
      <c r="B42" s="48" t="s">
        <v>31</v>
      </c>
      <c r="C42" s="74">
        <f>SUM(C33)</f>
        <v>1220000</v>
      </c>
      <c r="D42" s="74"/>
    </row>
    <row r="43" spans="2:4" ht="15.75" x14ac:dyDescent="0.2">
      <c r="B43" s="48"/>
      <c r="C43" s="56"/>
      <c r="D43" s="56"/>
    </row>
    <row r="44" spans="2:4" ht="15.75" x14ac:dyDescent="0.2">
      <c r="B44" s="48" t="s">
        <v>32</v>
      </c>
      <c r="C44" s="74">
        <f>-SUM(C40)</f>
        <v>-150000</v>
      </c>
      <c r="D44" s="74"/>
    </row>
    <row r="45" spans="2:4" ht="15.75" x14ac:dyDescent="0.2">
      <c r="B45" s="62" t="s">
        <v>33</v>
      </c>
      <c r="C45" s="91">
        <f>SUM(C42:C44)</f>
        <v>1070000</v>
      </c>
      <c r="D45" s="91"/>
    </row>
    <row r="46" spans="2:4" ht="15.75" x14ac:dyDescent="0.2">
      <c r="B46" s="48"/>
      <c r="C46" s="51"/>
      <c r="D46" s="48"/>
    </row>
    <row r="47" spans="2:4" ht="15.75" x14ac:dyDescent="0.2">
      <c r="B47" s="52"/>
      <c r="C47" s="53"/>
      <c r="D47" s="37"/>
    </row>
    <row r="48" spans="2:4" ht="15.75" x14ac:dyDescent="0.2">
      <c r="B48" s="54"/>
      <c r="C48" s="53"/>
      <c r="D48" s="37"/>
    </row>
    <row r="49" spans="2:4" ht="15.75" x14ac:dyDescent="0.25">
      <c r="B49" s="31" t="s">
        <v>69</v>
      </c>
      <c r="C49" s="1"/>
      <c r="D49" s="37"/>
    </row>
    <row r="50" spans="2:4" ht="15.75" x14ac:dyDescent="0.25">
      <c r="B50" s="32" t="s">
        <v>71</v>
      </c>
      <c r="C50" s="63">
        <v>44545</v>
      </c>
      <c r="D50" s="37"/>
    </row>
    <row r="51" spans="2:4" ht="15.75" x14ac:dyDescent="0.25">
      <c r="B51" s="1"/>
      <c r="C51" s="1"/>
      <c r="D51" s="37"/>
    </row>
    <row r="52" spans="2:4" ht="15.75" x14ac:dyDescent="0.2">
      <c r="B52" s="54"/>
      <c r="C52" s="54"/>
      <c r="D52" s="37"/>
    </row>
  </sheetData>
  <mergeCells count="11">
    <mergeCell ref="C39:D39"/>
    <mergeCell ref="C40:D40"/>
    <mergeCell ref="C42:D42"/>
    <mergeCell ref="C44:D44"/>
    <mergeCell ref="C45:D45"/>
    <mergeCell ref="C36:D36"/>
    <mergeCell ref="A1:D1"/>
    <mergeCell ref="A2:D2"/>
    <mergeCell ref="B4:D4"/>
    <mergeCell ref="C33:D33"/>
    <mergeCell ref="C35:D3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28"/>
  <sheetViews>
    <sheetView workbookViewId="0">
      <selection activeCell="H7" sqref="H7"/>
    </sheetView>
  </sheetViews>
  <sheetFormatPr defaultRowHeight="12.75" x14ac:dyDescent="0.2"/>
  <sheetData>
    <row r="2" spans="1:8" ht="15.75" x14ac:dyDescent="0.25">
      <c r="A2" s="65" t="s">
        <v>78</v>
      </c>
      <c r="B2" s="64"/>
      <c r="C2" s="64"/>
      <c r="D2" s="64"/>
      <c r="E2" s="64"/>
      <c r="F2" s="64"/>
    </row>
    <row r="3" spans="1:8" ht="15" x14ac:dyDescent="0.2">
      <c r="A3" s="64"/>
      <c r="B3" s="64"/>
      <c r="C3" s="64"/>
      <c r="D3" s="64"/>
      <c r="E3" s="64"/>
      <c r="F3" s="64"/>
      <c r="H3" s="64" t="s">
        <v>80</v>
      </c>
    </row>
    <row r="4" spans="1:8" ht="24.75" customHeight="1" x14ac:dyDescent="0.2">
      <c r="A4" s="64"/>
      <c r="B4" s="64"/>
      <c r="C4" s="64"/>
      <c r="D4" s="64"/>
      <c r="E4" s="64"/>
      <c r="F4" s="64"/>
    </row>
    <row r="5" spans="1:8" ht="24.75" customHeight="1" x14ac:dyDescent="0.2">
      <c r="A5" s="64" t="s">
        <v>82</v>
      </c>
      <c r="B5" s="64"/>
      <c r="C5" s="64"/>
      <c r="D5" s="64"/>
      <c r="E5" s="64"/>
      <c r="F5" s="64"/>
      <c r="H5" s="64" t="s">
        <v>81</v>
      </c>
    </row>
    <row r="6" spans="1:8" ht="24.75" customHeight="1" x14ac:dyDescent="0.2">
      <c r="A6" s="64" t="s">
        <v>79</v>
      </c>
      <c r="B6" s="64"/>
      <c r="C6" s="64"/>
      <c r="D6" s="64"/>
      <c r="E6" s="64"/>
      <c r="F6" s="64"/>
      <c r="H6" s="64">
        <v>60000</v>
      </c>
    </row>
    <row r="7" spans="1:8" ht="24.75" customHeight="1" x14ac:dyDescent="0.2">
      <c r="A7" s="64" t="s">
        <v>83</v>
      </c>
      <c r="B7" s="64"/>
      <c r="C7" s="64"/>
      <c r="D7" s="64"/>
      <c r="E7" s="64"/>
      <c r="F7" s="64"/>
      <c r="H7" s="64">
        <v>30000</v>
      </c>
    </row>
    <row r="8" spans="1:8" ht="24.75" customHeight="1" x14ac:dyDescent="0.2">
      <c r="A8" s="64" t="s">
        <v>84</v>
      </c>
      <c r="B8" s="64"/>
      <c r="C8" s="64"/>
      <c r="D8" s="64"/>
      <c r="E8" s="64"/>
      <c r="F8" s="64"/>
      <c r="H8" s="64">
        <v>100000</v>
      </c>
    </row>
    <row r="9" spans="1:8" ht="24.75" customHeight="1" x14ac:dyDescent="0.2">
      <c r="A9" s="64" t="s">
        <v>85</v>
      </c>
      <c r="B9" s="64"/>
      <c r="C9" s="64"/>
      <c r="D9" s="64"/>
      <c r="E9" s="64"/>
      <c r="F9" s="64"/>
      <c r="H9" s="64">
        <v>50000</v>
      </c>
    </row>
    <row r="10" spans="1:8" ht="24.75" customHeight="1" x14ac:dyDescent="0.2">
      <c r="A10" s="64" t="s">
        <v>86</v>
      </c>
      <c r="B10" s="64"/>
      <c r="C10" s="64"/>
      <c r="D10" s="64"/>
      <c r="E10" s="64"/>
      <c r="F10" s="64"/>
      <c r="H10" s="64">
        <v>50000</v>
      </c>
    </row>
    <row r="11" spans="1:8" ht="24.75" customHeight="1" x14ac:dyDescent="0.2">
      <c r="A11" s="64" t="s">
        <v>87</v>
      </c>
      <c r="B11" s="64"/>
      <c r="C11" s="64"/>
      <c r="D11" s="64"/>
      <c r="E11" s="64"/>
      <c r="F11" s="64"/>
      <c r="H11" s="64" t="s">
        <v>93</v>
      </c>
    </row>
    <row r="12" spans="1:8" ht="24.75" customHeight="1" x14ac:dyDescent="0.2">
      <c r="A12" s="64" t="s">
        <v>88</v>
      </c>
      <c r="B12" s="64"/>
      <c r="C12" s="64"/>
      <c r="D12" s="64"/>
      <c r="E12" s="64"/>
      <c r="F12" s="64"/>
      <c r="H12" s="64">
        <v>20000</v>
      </c>
    </row>
    <row r="13" spans="1:8" ht="24.75" customHeight="1" x14ac:dyDescent="0.2">
      <c r="A13" s="64" t="s">
        <v>89</v>
      </c>
      <c r="B13" s="64"/>
      <c r="C13" s="64"/>
      <c r="D13" s="64"/>
      <c r="E13" s="64"/>
      <c r="F13" s="64"/>
      <c r="H13" s="64">
        <v>40000</v>
      </c>
    </row>
    <row r="14" spans="1:8" ht="24.75" customHeight="1" x14ac:dyDescent="0.2">
      <c r="A14" s="64" t="s">
        <v>90</v>
      </c>
      <c r="B14" s="64"/>
      <c r="C14" s="64"/>
      <c r="D14" s="64"/>
      <c r="E14" s="64"/>
      <c r="F14" s="64"/>
      <c r="H14" s="64">
        <v>30000</v>
      </c>
    </row>
    <row r="15" spans="1:8" ht="24.75" customHeight="1" x14ac:dyDescent="0.2">
      <c r="A15" s="64" t="s">
        <v>91</v>
      </c>
      <c r="B15" s="64"/>
      <c r="C15" s="64"/>
      <c r="D15" s="64"/>
      <c r="E15" s="64"/>
      <c r="F15" s="64"/>
      <c r="H15" s="64">
        <v>20000</v>
      </c>
    </row>
    <row r="16" spans="1:8" ht="24.75" customHeight="1" x14ac:dyDescent="0.2">
      <c r="A16" s="64"/>
      <c r="B16" s="64"/>
      <c r="C16" s="64"/>
      <c r="D16" s="64"/>
      <c r="E16" s="64"/>
      <c r="F16" s="64"/>
    </row>
    <row r="17" spans="1:6" ht="24.75" customHeight="1" x14ac:dyDescent="0.2">
      <c r="A17" s="64"/>
      <c r="B17" s="64"/>
      <c r="C17" s="64"/>
      <c r="D17" s="64"/>
      <c r="E17" s="64"/>
      <c r="F17" s="64"/>
    </row>
    <row r="18" spans="1:6" ht="24.75" customHeight="1" x14ac:dyDescent="0.2">
      <c r="A18" s="64"/>
      <c r="B18" s="64"/>
      <c r="C18" s="64"/>
      <c r="D18" s="64"/>
      <c r="E18" s="64"/>
      <c r="F18" s="64"/>
    </row>
    <row r="19" spans="1:6" ht="24.75" customHeight="1" x14ac:dyDescent="0.2">
      <c r="A19" s="64"/>
      <c r="B19" s="64"/>
      <c r="C19" s="64"/>
      <c r="D19" s="64"/>
      <c r="E19" s="64"/>
      <c r="F19" s="64"/>
    </row>
    <row r="20" spans="1:6" ht="15" x14ac:dyDescent="0.2">
      <c r="A20" s="64"/>
      <c r="B20" s="64"/>
      <c r="C20" s="64"/>
      <c r="D20" s="64"/>
      <c r="E20" s="64"/>
      <c r="F20" s="64"/>
    </row>
    <row r="21" spans="1:6" ht="15" x14ac:dyDescent="0.2">
      <c r="A21" s="64"/>
      <c r="B21" s="64"/>
      <c r="C21" s="64"/>
      <c r="D21" s="64"/>
      <c r="E21" s="64"/>
      <c r="F21" s="64"/>
    </row>
    <row r="22" spans="1:6" ht="15" x14ac:dyDescent="0.2">
      <c r="A22" s="64"/>
      <c r="B22" s="64"/>
      <c r="C22" s="64"/>
      <c r="D22" s="64"/>
      <c r="E22" s="64"/>
      <c r="F22" s="64"/>
    </row>
    <row r="23" spans="1:6" ht="15" x14ac:dyDescent="0.2">
      <c r="A23" s="64"/>
      <c r="B23" s="64"/>
      <c r="C23" s="64"/>
      <c r="D23" s="64"/>
      <c r="E23" s="64"/>
      <c r="F23" s="64"/>
    </row>
    <row r="24" spans="1:6" ht="15" x14ac:dyDescent="0.2">
      <c r="A24" s="64"/>
      <c r="B24" s="64"/>
      <c r="C24" s="64"/>
      <c r="D24" s="64"/>
      <c r="E24" s="64"/>
      <c r="F24" s="64"/>
    </row>
    <row r="25" spans="1:6" ht="15" x14ac:dyDescent="0.2">
      <c r="A25" s="64"/>
      <c r="B25" s="64"/>
      <c r="C25" s="64"/>
      <c r="D25" s="64"/>
      <c r="E25" s="64"/>
      <c r="F25" s="64"/>
    </row>
    <row r="26" spans="1:6" ht="15" x14ac:dyDescent="0.2">
      <c r="A26" s="64"/>
      <c r="B26" s="64"/>
      <c r="C26" s="64"/>
      <c r="D26" s="64"/>
      <c r="E26" s="64"/>
      <c r="F26" s="64"/>
    </row>
    <row r="27" spans="1:6" ht="15" x14ac:dyDescent="0.2">
      <c r="A27" s="64"/>
      <c r="B27" s="64"/>
      <c r="C27" s="64"/>
      <c r="D27" s="64"/>
      <c r="E27" s="64"/>
      <c r="F27" s="64"/>
    </row>
    <row r="28" spans="1:6" ht="15" x14ac:dyDescent="0.2">
      <c r="A28" s="64"/>
      <c r="B28" s="64"/>
      <c r="C28" s="64"/>
      <c r="D28" s="64"/>
      <c r="E28" s="64"/>
      <c r="F28" s="6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2022-2024</vt:lpstr>
      <vt:lpstr>rozpis rozpočtu_2022</vt:lpstr>
      <vt:lpstr>položky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stanikova</dc:creator>
  <cp:lastModifiedBy>admin</cp:lastModifiedBy>
  <cp:lastPrinted>2021-11-15T16:53:38Z</cp:lastPrinted>
  <dcterms:created xsi:type="dcterms:W3CDTF">2017-10-25T07:58:58Z</dcterms:created>
  <dcterms:modified xsi:type="dcterms:W3CDTF">2021-12-29T06:48:57Z</dcterms:modified>
</cp:coreProperties>
</file>